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drodriguez\Downloads\"/>
    </mc:Choice>
  </mc:AlternateContent>
  <bookViews>
    <workbookView xWindow="0" yWindow="0" windowWidth="28800" windowHeight="12315"/>
  </bookViews>
  <sheets>
    <sheet name="Participacione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K15" i="1"/>
  <c r="J15" i="1"/>
  <c r="I15" i="1"/>
  <c r="H15" i="1"/>
  <c r="G15" i="1"/>
  <c r="F15" i="1"/>
  <c r="E15" i="1"/>
  <c r="D15" i="1"/>
  <c r="C15" i="1"/>
  <c r="B15" i="1"/>
  <c r="M15" i="1" s="1"/>
  <c r="L14" i="1"/>
  <c r="K14" i="1"/>
  <c r="M14" i="1" s="1"/>
  <c r="J14" i="1"/>
  <c r="I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M13" i="1" s="1"/>
  <c r="F13" i="1"/>
  <c r="E13" i="1"/>
  <c r="D13" i="1"/>
  <c r="C13" i="1"/>
  <c r="B13" i="1"/>
  <c r="L12" i="1"/>
  <c r="K12" i="1"/>
  <c r="J12" i="1"/>
  <c r="I12" i="1"/>
  <c r="H12" i="1"/>
  <c r="G12" i="1"/>
  <c r="F12" i="1"/>
  <c r="F16" i="1" s="1"/>
  <c r="E12" i="1"/>
  <c r="E16" i="1" s="1"/>
  <c r="D12" i="1"/>
  <c r="D16" i="1" s="1"/>
  <c r="C12" i="1"/>
  <c r="C16" i="1" s="1"/>
  <c r="B12" i="1"/>
  <c r="L11" i="1"/>
  <c r="K11" i="1"/>
  <c r="J11" i="1"/>
  <c r="I11" i="1"/>
  <c r="H11" i="1"/>
  <c r="G11" i="1"/>
  <c r="F11" i="1"/>
  <c r="E11" i="1"/>
  <c r="D11" i="1"/>
  <c r="C11" i="1"/>
  <c r="B11" i="1"/>
  <c r="M11" i="1" s="1"/>
  <c r="L10" i="1"/>
  <c r="K10" i="1"/>
  <c r="M10" i="1" s="1"/>
  <c r="J10" i="1"/>
  <c r="I10" i="1"/>
  <c r="H10" i="1"/>
  <c r="G10" i="1"/>
  <c r="F10" i="1"/>
  <c r="E10" i="1"/>
  <c r="D10" i="1"/>
  <c r="C10" i="1"/>
  <c r="B10" i="1"/>
  <c r="L9" i="1"/>
  <c r="L16" i="1" s="1"/>
  <c r="K9" i="1"/>
  <c r="K16" i="1" s="1"/>
  <c r="J9" i="1"/>
  <c r="J16" i="1" s="1"/>
  <c r="I9" i="1"/>
  <c r="I16" i="1" s="1"/>
  <c r="H9" i="1"/>
  <c r="H16" i="1" s="1"/>
  <c r="G9" i="1"/>
  <c r="M9" i="1" s="1"/>
  <c r="F9" i="1"/>
  <c r="E9" i="1"/>
  <c r="D9" i="1"/>
  <c r="C9" i="1"/>
  <c r="B9" i="1"/>
  <c r="B16" i="1" s="1"/>
  <c r="G16" i="1" l="1"/>
  <c r="M12" i="1"/>
  <c r="M16" i="1" s="1"/>
</calcChain>
</file>

<file path=xl/sharedStrings.xml><?xml version="1.0" encoding="utf-8"?>
<sst xmlns="http://schemas.openxmlformats.org/spreadsheetml/2006/main" count="57" uniqueCount="51">
  <si>
    <t xml:space="preserve">(ANEXO VII) PARTICIPACIONES FEDERALES MINISTRADAS A LOS MUNICIPIOS DEL 4to TRIMESTRE </t>
  </si>
  <si>
    <t>EJERCICIO FISCAL 2025</t>
  </si>
  <si>
    <t>NOMBRE DEL</t>
  </si>
  <si>
    <t>FONDO GENERAL</t>
  </si>
  <si>
    <t>FONDO DE</t>
  </si>
  <si>
    <t>FONDO  DE</t>
  </si>
  <si>
    <t>IMPUESTO</t>
  </si>
  <si>
    <t>FONDO</t>
  </si>
  <si>
    <t>ART 4o-A</t>
  </si>
  <si>
    <t>MUNICIPIO</t>
  </si>
  <si>
    <t>DE</t>
  </si>
  <si>
    <t>ESTABILIZACION</t>
  </si>
  <si>
    <t xml:space="preserve">FOMENTO </t>
  </si>
  <si>
    <t>SOBRE</t>
  </si>
  <si>
    <t xml:space="preserve">DE </t>
  </si>
  <si>
    <t>ESPECIAL</t>
  </si>
  <si>
    <t>FISCALIZACIÓN</t>
  </si>
  <si>
    <t>FRACC 1 DE LA</t>
  </si>
  <si>
    <t xml:space="preserve">I.S.R. </t>
  </si>
  <si>
    <t>ISR</t>
  </si>
  <si>
    <t>PARTICIPACIONES</t>
  </si>
  <si>
    <t>DE LOS INGRESOS</t>
  </si>
  <si>
    <t>MUNICIPAL</t>
  </si>
  <si>
    <t>TENENCIA</t>
  </si>
  <si>
    <t>AUTOMÓVILES</t>
  </si>
  <si>
    <t>COMPENSACION</t>
  </si>
  <si>
    <t>Y</t>
  </si>
  <si>
    <t>LEY DE COORDINACIÓN</t>
  </si>
  <si>
    <t xml:space="preserve">A LOS </t>
  </si>
  <si>
    <t>TIMBRADO</t>
  </si>
  <si>
    <t>TOTAL</t>
  </si>
  <si>
    <t>DE LAS ENTIDADES</t>
  </si>
  <si>
    <t>NUEVOS</t>
  </si>
  <si>
    <t>ISAN</t>
  </si>
  <si>
    <t>PRODUCCIÓN</t>
  </si>
  <si>
    <t>RECAUDACIÓN</t>
  </si>
  <si>
    <t>FISCAL</t>
  </si>
  <si>
    <t>MUNICIPIOS</t>
  </si>
  <si>
    <t>NÓMINA</t>
  </si>
  <si>
    <t>FEDERATIVAS</t>
  </si>
  <si>
    <t>Y SERVICIOS</t>
  </si>
  <si>
    <t>(GASOLINA)</t>
  </si>
  <si>
    <t>ENAJENACIÓN</t>
  </si>
  <si>
    <t>Mexicali</t>
  </si>
  <si>
    <t xml:space="preserve">Tijuana </t>
  </si>
  <si>
    <t xml:space="preserve">Ensenada </t>
  </si>
  <si>
    <t xml:space="preserve">Tecate </t>
  </si>
  <si>
    <t>Playas de Rosarito</t>
  </si>
  <si>
    <t>San Quintin</t>
  </si>
  <si>
    <t>San Felipe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</si>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</sst>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1"/>
      <name val="Tahoma"/>
      <family val="2"/>
    </font>
    <font>
      <b/>
      <sz val="6"/>
      <color theme="1"/>
      <name val="Tahoma"/>
      <family val="2"/>
    </font>
    <font>
      <b/>
      <sz val="6"/>
      <color rgb="FF000000"/>
      <name val="Tahoma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1" xfId="0" applyFill="1" applyBorder="1" applyAlignment="1"/>
    <xf numFmtId="0" fontId="3" fillId="3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2" fillId="3" borderId="3" xfId="0" applyFont="1" applyFill="1" applyBorder="1"/>
    <xf numFmtId="164" fontId="2" fillId="0" borderId="3" xfId="0" applyNumberFormat="1" applyFont="1" applyFill="1" applyBorder="1"/>
    <xf numFmtId="164" fontId="2" fillId="3" borderId="3" xfId="0" applyNumberFormat="1" applyFont="1" applyFill="1" applyBorder="1"/>
    <xf numFmtId="0" fontId="2" fillId="0" borderId="3" xfId="0" applyFont="1" applyFill="1" applyBorder="1" applyAlignment="1">
      <alignment horizontal="center"/>
    </xf>
    <xf numFmtId="164" fontId="2" fillId="0" borderId="2" xfId="0" applyNumberFormat="1" applyFont="1" applyFill="1" applyBorder="1"/>
    <xf numFmtId="0" fontId="0" fillId="0" borderId="0" xfId="0" applyFill="1"/>
    <xf numFmtId="0" fontId="5" fillId="3" borderId="4" xfId="0" applyFont="1" applyFill="1" applyBorder="1"/>
    <xf numFmtId="164" fontId="5" fillId="0" borderId="4" xfId="0" applyNumberFormat="1" applyFont="1" applyFill="1" applyBorder="1"/>
    <xf numFmtId="0" fontId="5" fillId="0" borderId="4" xfId="0" applyFont="1" applyFill="1" applyBorder="1"/>
    <xf numFmtId="164" fontId="2" fillId="0" borderId="5" xfId="0" applyNumberFormat="1" applyFont="1" applyFill="1" applyBorder="1"/>
    <xf numFmtId="164" fontId="2" fillId="0" borderId="0" xfId="0" applyNumberFormat="1" applyFont="1" applyFill="1" applyBorder="1"/>
    <xf numFmtId="44" fontId="0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rticipaciones%20Cuarto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"/>
      <sheetName val="Ramo 33 "/>
      <sheetName val="Estatales y compensatorios"/>
      <sheetName val="Participaciones"/>
    </sheetNames>
    <sheetDataSet>
      <sheetData sheetId="0">
        <row r="25">
          <cell r="B25">
            <v>319271125</v>
          </cell>
          <cell r="C25">
            <v>-4186592</v>
          </cell>
          <cell r="D25">
            <v>49486268</v>
          </cell>
          <cell r="E25">
            <v>0</v>
          </cell>
          <cell r="F25">
            <v>9112181</v>
          </cell>
          <cell r="G25">
            <v>1602519</v>
          </cell>
          <cell r="H25">
            <v>12811441</v>
          </cell>
          <cell r="I25">
            <v>20527602</v>
          </cell>
          <cell r="J25">
            <v>20282675</v>
          </cell>
          <cell r="K25">
            <v>2578740</v>
          </cell>
          <cell r="L25">
            <v>117168861</v>
          </cell>
        </row>
        <row r="26">
          <cell r="B26">
            <v>602613578</v>
          </cell>
          <cell r="C26">
            <v>-7902053</v>
          </cell>
          <cell r="D26">
            <v>93403675</v>
          </cell>
          <cell r="E26">
            <v>0</v>
          </cell>
          <cell r="F26">
            <v>11819614</v>
          </cell>
          <cell r="G26">
            <v>2078661</v>
          </cell>
          <cell r="H26">
            <v>24181167</v>
          </cell>
          <cell r="I26">
            <v>38745163</v>
          </cell>
          <cell r="J26">
            <v>34909438</v>
          </cell>
          <cell r="K26">
            <v>6262100</v>
          </cell>
          <cell r="L26">
            <v>150097675</v>
          </cell>
        </row>
        <row r="27">
          <cell r="B27">
            <v>144048142</v>
          </cell>
          <cell r="C27">
            <v>-1888899</v>
          </cell>
          <cell r="D27">
            <v>22327120</v>
          </cell>
          <cell r="E27">
            <v>0</v>
          </cell>
          <cell r="F27">
            <v>1883904</v>
          </cell>
          <cell r="G27">
            <v>331314</v>
          </cell>
          <cell r="H27">
            <v>5780241</v>
          </cell>
          <cell r="I27">
            <v>9261605</v>
          </cell>
          <cell r="J27">
            <v>9796680</v>
          </cell>
          <cell r="K27">
            <v>1447715</v>
          </cell>
          <cell r="L27">
            <v>12208195</v>
          </cell>
        </row>
        <row r="28">
          <cell r="B28">
            <v>50349214</v>
          </cell>
          <cell r="C28">
            <v>-660228</v>
          </cell>
          <cell r="D28">
            <v>10097786</v>
          </cell>
          <cell r="E28">
            <v>0</v>
          </cell>
          <cell r="F28">
            <v>734711</v>
          </cell>
          <cell r="G28">
            <v>129210</v>
          </cell>
          <cell r="H28">
            <v>2020370</v>
          </cell>
          <cell r="I28">
            <v>3190018</v>
          </cell>
          <cell r="J28">
            <v>2797188</v>
          </cell>
          <cell r="K28">
            <v>450673</v>
          </cell>
          <cell r="L28">
            <v>942389</v>
          </cell>
        </row>
        <row r="29">
          <cell r="B29">
            <v>46608951</v>
          </cell>
          <cell r="C29">
            <v>-611181</v>
          </cell>
          <cell r="D29">
            <v>7224277</v>
          </cell>
          <cell r="E29">
            <v>0</v>
          </cell>
          <cell r="F29">
            <v>675006</v>
          </cell>
          <cell r="G29">
            <v>118710</v>
          </cell>
          <cell r="H29">
            <v>1870284</v>
          </cell>
          <cell r="I29">
            <v>2996730</v>
          </cell>
          <cell r="J29">
            <v>3403271</v>
          </cell>
          <cell r="K29">
            <v>357056</v>
          </cell>
          <cell r="L29">
            <v>23792224</v>
          </cell>
        </row>
        <row r="30">
          <cell r="B30">
            <v>15371070</v>
          </cell>
          <cell r="C30">
            <v>-201561</v>
          </cell>
          <cell r="D30">
            <v>2382479</v>
          </cell>
          <cell r="E30">
            <v>0</v>
          </cell>
          <cell r="F30">
            <v>545511</v>
          </cell>
          <cell r="G30">
            <v>95937</v>
          </cell>
          <cell r="H30">
            <v>616798</v>
          </cell>
          <cell r="I30">
            <v>988286</v>
          </cell>
          <cell r="J30">
            <v>2646205</v>
          </cell>
          <cell r="K30">
            <v>79367</v>
          </cell>
          <cell r="L30">
            <v>8012141</v>
          </cell>
        </row>
        <row r="31">
          <cell r="B31">
            <v>7380232</v>
          </cell>
          <cell r="C31">
            <v>-96777</v>
          </cell>
          <cell r="D31">
            <v>1143919</v>
          </cell>
          <cell r="E31">
            <v>0</v>
          </cell>
          <cell r="F31">
            <v>33566</v>
          </cell>
          <cell r="G31">
            <v>5904</v>
          </cell>
          <cell r="H31">
            <v>296148</v>
          </cell>
          <cell r="I31">
            <v>474515</v>
          </cell>
          <cell r="J31">
            <v>5566942</v>
          </cell>
          <cell r="K31">
            <v>11117</v>
          </cell>
          <cell r="L31">
            <v>2522568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20" zoomScaleNormal="12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21" sqref="E21"/>
    </sheetView>
  </sheetViews>
  <sheetFormatPr baseColWidth="10" defaultColWidth="11.42578125" defaultRowHeight="15" x14ac:dyDescent="0.25"/>
  <cols>
    <col min="1" max="8" width="15.85546875" customWidth="1"/>
    <col min="9" max="9" width="16.28515625" bestFit="1" customWidth="1"/>
    <col min="10" max="10" width="17.7109375" bestFit="1" customWidth="1"/>
    <col min="11" max="13" width="15.85546875" customWidth="1"/>
    <col min="14" max="14" width="16.140625" bestFit="1" customWidth="1"/>
    <col min="15" max="15" width="15" bestFit="1" customWidth="1"/>
    <col min="17" max="18" width="19" bestFit="1" customWidth="1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 t="s">
        <v>2</v>
      </c>
      <c r="B4" s="3" t="s">
        <v>3</v>
      </c>
      <c r="C4" s="4" t="s">
        <v>4</v>
      </c>
      <c r="D4" s="3" t="s">
        <v>5</v>
      </c>
      <c r="E4" s="3" t="s">
        <v>6</v>
      </c>
      <c r="F4" s="3" t="s">
        <v>6</v>
      </c>
      <c r="G4" s="3" t="s">
        <v>7</v>
      </c>
      <c r="H4" s="3" t="s">
        <v>6</v>
      </c>
      <c r="I4" s="3" t="s">
        <v>4</v>
      </c>
      <c r="J4" s="3" t="s">
        <v>8</v>
      </c>
      <c r="K4" s="3" t="s">
        <v>7</v>
      </c>
      <c r="L4" s="3"/>
      <c r="M4" s="3"/>
    </row>
    <row r="5" spans="1:13" x14ac:dyDescent="0.25">
      <c r="A5" s="5" t="s">
        <v>9</v>
      </c>
      <c r="B5" s="5" t="s">
        <v>10</v>
      </c>
      <c r="C5" s="6" t="s">
        <v>11</v>
      </c>
      <c r="D5" s="5" t="s">
        <v>12</v>
      </c>
      <c r="E5" s="5" t="s">
        <v>13</v>
      </c>
      <c r="F5" s="5" t="s">
        <v>13</v>
      </c>
      <c r="G5" s="5" t="s">
        <v>14</v>
      </c>
      <c r="H5" s="5" t="s">
        <v>15</v>
      </c>
      <c r="I5" s="5" t="s">
        <v>16</v>
      </c>
      <c r="J5" s="5" t="s">
        <v>17</v>
      </c>
      <c r="K5" s="5" t="s">
        <v>18</v>
      </c>
      <c r="L5" s="5" t="s">
        <v>19</v>
      </c>
      <c r="M5" s="5"/>
    </row>
    <row r="6" spans="1:13" x14ac:dyDescent="0.25">
      <c r="A6" s="5"/>
      <c r="B6" s="5" t="s">
        <v>20</v>
      </c>
      <c r="C6" s="6" t="s">
        <v>21</v>
      </c>
      <c r="D6" s="5" t="s">
        <v>22</v>
      </c>
      <c r="E6" s="5" t="s">
        <v>23</v>
      </c>
      <c r="F6" s="5" t="s">
        <v>24</v>
      </c>
      <c r="G6" s="5" t="s">
        <v>25</v>
      </c>
      <c r="H6" s="5" t="s">
        <v>13</v>
      </c>
      <c r="I6" s="5" t="s">
        <v>26</v>
      </c>
      <c r="J6" s="5" t="s">
        <v>27</v>
      </c>
      <c r="K6" s="5" t="s">
        <v>28</v>
      </c>
      <c r="L6" s="5" t="s">
        <v>29</v>
      </c>
      <c r="M6" s="5" t="s">
        <v>30</v>
      </c>
    </row>
    <row r="7" spans="1:13" x14ac:dyDescent="0.25">
      <c r="A7" s="5"/>
      <c r="B7" s="5"/>
      <c r="C7" s="6" t="s">
        <v>31</v>
      </c>
      <c r="D7" s="5"/>
      <c r="E7" s="5"/>
      <c r="F7" s="5" t="s">
        <v>32</v>
      </c>
      <c r="G7" s="5" t="s">
        <v>33</v>
      </c>
      <c r="H7" s="5" t="s">
        <v>34</v>
      </c>
      <c r="I7" s="5" t="s">
        <v>35</v>
      </c>
      <c r="J7" s="5" t="s">
        <v>36</v>
      </c>
      <c r="K7" s="5" t="s">
        <v>37</v>
      </c>
      <c r="L7" s="5" t="s">
        <v>38</v>
      </c>
      <c r="M7" s="5"/>
    </row>
    <row r="8" spans="1:13" x14ac:dyDescent="0.25">
      <c r="A8" s="7"/>
      <c r="B8" s="7"/>
      <c r="C8" s="8" t="s">
        <v>39</v>
      </c>
      <c r="D8" s="7"/>
      <c r="E8" s="7"/>
      <c r="F8" s="7"/>
      <c r="G8" s="7"/>
      <c r="H8" s="7" t="s">
        <v>40</v>
      </c>
      <c r="I8" s="7"/>
      <c r="J8" s="7" t="s">
        <v>41</v>
      </c>
      <c r="K8" s="7" t="s">
        <v>42</v>
      </c>
      <c r="L8" s="7"/>
      <c r="M8" s="7"/>
    </row>
    <row r="9" spans="1:13" x14ac:dyDescent="0.25">
      <c r="A9" s="9" t="s">
        <v>43</v>
      </c>
      <c r="B9" s="10">
        <f>[1]Reporte!B25</f>
        <v>319271125</v>
      </c>
      <c r="C9" s="10">
        <f>[1]Reporte!C25</f>
        <v>-4186592</v>
      </c>
      <c r="D9" s="10">
        <f>[1]Reporte!D25</f>
        <v>49486268</v>
      </c>
      <c r="E9" s="10">
        <f>[1]Reporte!E25</f>
        <v>0</v>
      </c>
      <c r="F9" s="10">
        <f>[1]Reporte!F25</f>
        <v>9112181</v>
      </c>
      <c r="G9" s="10">
        <f>[1]Reporte!G25</f>
        <v>1602519</v>
      </c>
      <c r="H9" s="10">
        <f>[1]Reporte!H25</f>
        <v>12811441</v>
      </c>
      <c r="I9" s="10">
        <f>[1]Reporte!I25</f>
        <v>20527602</v>
      </c>
      <c r="J9" s="10">
        <f>[1]Reporte!J25</f>
        <v>20282675</v>
      </c>
      <c r="K9" s="10">
        <f>[1]Reporte!K25</f>
        <v>2578740</v>
      </c>
      <c r="L9" s="10">
        <f>[1]Reporte!L25</f>
        <v>117168861</v>
      </c>
      <c r="M9" s="11">
        <f t="shared" ref="M9:M15" si="0">SUM(B9:L9)</f>
        <v>548654820</v>
      </c>
    </row>
    <row r="10" spans="1:13" x14ac:dyDescent="0.25">
      <c r="A10" s="9" t="s">
        <v>44</v>
      </c>
      <c r="B10" s="10">
        <f>[1]Reporte!B26</f>
        <v>602613578</v>
      </c>
      <c r="C10" s="10">
        <f>[1]Reporte!C26</f>
        <v>-7902053</v>
      </c>
      <c r="D10" s="10">
        <f>[1]Reporte!D26</f>
        <v>93403675</v>
      </c>
      <c r="E10" s="10">
        <f>[1]Reporte!E26</f>
        <v>0</v>
      </c>
      <c r="F10" s="10">
        <f>[1]Reporte!F26</f>
        <v>11819614</v>
      </c>
      <c r="G10" s="10">
        <f>[1]Reporte!G26</f>
        <v>2078661</v>
      </c>
      <c r="H10" s="10">
        <f>[1]Reporte!H26</f>
        <v>24181167</v>
      </c>
      <c r="I10" s="10">
        <f>[1]Reporte!I26</f>
        <v>38745163</v>
      </c>
      <c r="J10" s="10">
        <f>[1]Reporte!J26</f>
        <v>34909438</v>
      </c>
      <c r="K10" s="10">
        <f>[1]Reporte!K26</f>
        <v>6262100</v>
      </c>
      <c r="L10" s="10">
        <f>[1]Reporte!L26</f>
        <v>150097675</v>
      </c>
      <c r="M10" s="11">
        <f t="shared" si="0"/>
        <v>956209018</v>
      </c>
    </row>
    <row r="11" spans="1:13" x14ac:dyDescent="0.25">
      <c r="A11" s="9" t="s">
        <v>45</v>
      </c>
      <c r="B11" s="10">
        <f>[1]Reporte!B27</f>
        <v>144048142</v>
      </c>
      <c r="C11" s="10">
        <f>[1]Reporte!C27</f>
        <v>-1888899</v>
      </c>
      <c r="D11" s="10">
        <f>[1]Reporte!D27</f>
        <v>22327120</v>
      </c>
      <c r="E11" s="10">
        <f>[1]Reporte!E27</f>
        <v>0</v>
      </c>
      <c r="F11" s="10">
        <f>[1]Reporte!F27</f>
        <v>1883904</v>
      </c>
      <c r="G11" s="10">
        <f>[1]Reporte!G27</f>
        <v>331314</v>
      </c>
      <c r="H11" s="10">
        <f>[1]Reporte!H27</f>
        <v>5780241</v>
      </c>
      <c r="I11" s="10">
        <f>[1]Reporte!I27</f>
        <v>9261605</v>
      </c>
      <c r="J11" s="10">
        <f>[1]Reporte!J27</f>
        <v>9796680</v>
      </c>
      <c r="K11" s="10">
        <f>[1]Reporte!K27</f>
        <v>1447715</v>
      </c>
      <c r="L11" s="10">
        <f>[1]Reporte!L27</f>
        <v>12208195</v>
      </c>
      <c r="M11" s="11">
        <f t="shared" si="0"/>
        <v>205196017</v>
      </c>
    </row>
    <row r="12" spans="1:13" x14ac:dyDescent="0.25">
      <c r="A12" s="9" t="s">
        <v>46</v>
      </c>
      <c r="B12" s="10">
        <f>[1]Reporte!B28</f>
        <v>50349214</v>
      </c>
      <c r="C12" s="10">
        <f>[1]Reporte!C28</f>
        <v>-660228</v>
      </c>
      <c r="D12" s="10">
        <f>[1]Reporte!D28</f>
        <v>10097786</v>
      </c>
      <c r="E12" s="10">
        <f>[1]Reporte!E28</f>
        <v>0</v>
      </c>
      <c r="F12" s="10">
        <f>[1]Reporte!F28</f>
        <v>734711</v>
      </c>
      <c r="G12" s="10">
        <f>[1]Reporte!G28</f>
        <v>129210</v>
      </c>
      <c r="H12" s="10">
        <f>[1]Reporte!H28</f>
        <v>2020370</v>
      </c>
      <c r="I12" s="10">
        <f>[1]Reporte!I28</f>
        <v>3190018</v>
      </c>
      <c r="J12" s="10">
        <f>[1]Reporte!J28</f>
        <v>2797188</v>
      </c>
      <c r="K12" s="10">
        <f>[1]Reporte!K28</f>
        <v>450673</v>
      </c>
      <c r="L12" s="10">
        <f>[1]Reporte!L28</f>
        <v>942389</v>
      </c>
      <c r="M12" s="11">
        <f t="shared" si="0"/>
        <v>70051331</v>
      </c>
    </row>
    <row r="13" spans="1:13" x14ac:dyDescent="0.25">
      <c r="A13" s="9" t="s">
        <v>47</v>
      </c>
      <c r="B13" s="10">
        <f>[1]Reporte!B29</f>
        <v>46608951</v>
      </c>
      <c r="C13" s="10">
        <f>[1]Reporte!C29</f>
        <v>-611181</v>
      </c>
      <c r="D13" s="10">
        <f>[1]Reporte!D29</f>
        <v>7224277</v>
      </c>
      <c r="E13" s="10">
        <f>[1]Reporte!E29</f>
        <v>0</v>
      </c>
      <c r="F13" s="10">
        <f>[1]Reporte!F29</f>
        <v>675006</v>
      </c>
      <c r="G13" s="10">
        <f>[1]Reporte!G29</f>
        <v>118710</v>
      </c>
      <c r="H13" s="10">
        <f>[1]Reporte!H29</f>
        <v>1870284</v>
      </c>
      <c r="I13" s="10">
        <f>[1]Reporte!I29</f>
        <v>2996730</v>
      </c>
      <c r="J13" s="10">
        <f>[1]Reporte!J29</f>
        <v>3403271</v>
      </c>
      <c r="K13" s="10">
        <f>[1]Reporte!K29</f>
        <v>357056</v>
      </c>
      <c r="L13" s="10">
        <f>[1]Reporte!L29</f>
        <v>23792224</v>
      </c>
      <c r="M13" s="11">
        <f t="shared" si="0"/>
        <v>86435328</v>
      </c>
    </row>
    <row r="14" spans="1:13" x14ac:dyDescent="0.25">
      <c r="A14" s="9" t="s">
        <v>48</v>
      </c>
      <c r="B14" s="10">
        <f>[1]Reporte!B30</f>
        <v>15371070</v>
      </c>
      <c r="C14" s="10">
        <f>[1]Reporte!C30</f>
        <v>-201561</v>
      </c>
      <c r="D14" s="10">
        <f>[1]Reporte!D30</f>
        <v>2382479</v>
      </c>
      <c r="E14" s="10">
        <f>[1]Reporte!E30</f>
        <v>0</v>
      </c>
      <c r="F14" s="10">
        <f>[1]Reporte!F30</f>
        <v>545511</v>
      </c>
      <c r="G14" s="10">
        <f>[1]Reporte!G30</f>
        <v>95937</v>
      </c>
      <c r="H14" s="10">
        <f>[1]Reporte!H30</f>
        <v>616798</v>
      </c>
      <c r="I14" s="10">
        <f>[1]Reporte!I30</f>
        <v>988286</v>
      </c>
      <c r="J14" s="10">
        <f>[1]Reporte!J30</f>
        <v>2646205</v>
      </c>
      <c r="K14" s="10">
        <f>[1]Reporte!K30</f>
        <v>79367</v>
      </c>
      <c r="L14" s="10">
        <f>[1]Reporte!L30</f>
        <v>8012141</v>
      </c>
      <c r="M14" s="11">
        <f t="shared" si="0"/>
        <v>30536233</v>
      </c>
    </row>
    <row r="15" spans="1:13" x14ac:dyDescent="0.25">
      <c r="A15" s="9" t="s">
        <v>49</v>
      </c>
      <c r="B15" s="10">
        <f>[1]Reporte!B31</f>
        <v>7380232</v>
      </c>
      <c r="C15" s="10">
        <f>[1]Reporte!C31</f>
        <v>-96777</v>
      </c>
      <c r="D15" s="10">
        <f>[1]Reporte!D31</f>
        <v>1143919</v>
      </c>
      <c r="E15" s="10">
        <f>[1]Reporte!E31</f>
        <v>0</v>
      </c>
      <c r="F15" s="10">
        <f>[1]Reporte!F31</f>
        <v>33566</v>
      </c>
      <c r="G15" s="10">
        <f>[1]Reporte!G31</f>
        <v>5904</v>
      </c>
      <c r="H15" s="10">
        <f>[1]Reporte!H31</f>
        <v>296148</v>
      </c>
      <c r="I15" s="10">
        <f>[1]Reporte!I31</f>
        <v>474515</v>
      </c>
      <c r="J15" s="10">
        <f>[1]Reporte!J31</f>
        <v>5566942</v>
      </c>
      <c r="K15" s="10">
        <f>[1]Reporte!K31</f>
        <v>11117</v>
      </c>
      <c r="L15" s="10">
        <f>[1]Reporte!L31</f>
        <v>2522568</v>
      </c>
      <c r="M15" s="11">
        <f t="shared" si="0"/>
        <v>17338134</v>
      </c>
    </row>
    <row r="16" spans="1:13" s="14" customFormat="1" x14ac:dyDescent="0.25">
      <c r="A16" s="12" t="s">
        <v>50</v>
      </c>
      <c r="B16" s="13">
        <f>SUM(B9:B15)</f>
        <v>1185642312</v>
      </c>
      <c r="C16" s="13">
        <f>SUM(C9:C15)</f>
        <v>-15547291</v>
      </c>
      <c r="D16" s="13">
        <f>SUM(D9:D15)</f>
        <v>186065524</v>
      </c>
      <c r="E16" s="13">
        <f>SUM(E9:E15)</f>
        <v>0</v>
      </c>
      <c r="F16" s="13">
        <f>SUM(F9:F15)</f>
        <v>24804493</v>
      </c>
      <c r="G16" s="13">
        <f t="shared" ref="G16:M16" si="1">SUM(G9:G15)</f>
        <v>4362255</v>
      </c>
      <c r="H16" s="13">
        <f t="shared" si="1"/>
        <v>47576449</v>
      </c>
      <c r="I16" s="13">
        <f t="shared" si="1"/>
        <v>76183919</v>
      </c>
      <c r="J16" s="13">
        <f t="shared" si="1"/>
        <v>79402399</v>
      </c>
      <c r="K16" s="13">
        <f t="shared" si="1"/>
        <v>11186768</v>
      </c>
      <c r="L16" s="13">
        <f t="shared" si="1"/>
        <v>314744053</v>
      </c>
      <c r="M16" s="13">
        <f t="shared" si="1"/>
        <v>1914420881</v>
      </c>
    </row>
    <row r="17" spans="1:13" x14ac:dyDescent="0.25">
      <c r="A17" s="15"/>
      <c r="B17" s="15"/>
      <c r="C17" s="15"/>
      <c r="D17" s="15"/>
      <c r="E17" s="16"/>
      <c r="F17" s="16"/>
      <c r="G17" s="17"/>
      <c r="H17" s="17"/>
      <c r="I17" s="17"/>
      <c r="J17" s="17"/>
      <c r="K17" s="17"/>
      <c r="L17" s="17"/>
      <c r="M17" s="18"/>
    </row>
    <row r="18" spans="1:13" s="14" customFormat="1" x14ac:dyDescent="0.25">
      <c r="M18" s="19"/>
    </row>
    <row r="19" spans="1:13" x14ac:dyDescent="0.25">
      <c r="L19" s="20"/>
    </row>
    <row r="20" spans="1:13" x14ac:dyDescent="0.25">
      <c r="L20" s="20"/>
    </row>
    <row r="21" spans="1:13" x14ac:dyDescent="0.25">
      <c r="L21" s="20"/>
    </row>
    <row r="22" spans="1:13" x14ac:dyDescent="0.25">
      <c r="L22" s="20"/>
    </row>
    <row r="23" spans="1:13" x14ac:dyDescent="0.25">
      <c r="L23" s="20"/>
    </row>
    <row r="24" spans="1:13" x14ac:dyDescent="0.25">
      <c r="L24" s="20"/>
    </row>
  </sheetData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Participaciones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 Daniela Rodriguez Durán</dc:creator>
  <cp:lastModifiedBy>Gladys Daniela Rodriguez Durán</cp:lastModifiedBy>
  <dcterms:created xsi:type="dcterms:W3CDTF">2026-01-07T01:13:42Z</dcterms:created>
  <dcterms:modified xsi:type="dcterms:W3CDTF">2026-01-07T01:14:13Z</dcterms:modified>
</cp:coreProperties>
</file>